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8445"/>
  </bookViews>
  <sheets>
    <sheet name="Rapid Radiology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2" l="1"/>
  <c r="D63" i="2"/>
  <c r="D64" i="2"/>
  <c r="D65" i="2"/>
  <c r="D66" i="2"/>
  <c r="D67" i="2"/>
  <c r="D61" i="2"/>
  <c r="C67" i="2"/>
  <c r="C66" i="2"/>
  <c r="C65" i="2"/>
  <c r="C64" i="2"/>
  <c r="C63" i="2"/>
  <c r="C62" i="2"/>
  <c r="B62" i="2"/>
  <c r="B63" i="2"/>
  <c r="B64" i="2"/>
  <c r="B65" i="2"/>
  <c r="B66" i="2"/>
  <c r="B67" i="2"/>
  <c r="C61" i="2"/>
  <c r="B61" i="2"/>
</calcChain>
</file>

<file path=xl/sharedStrings.xml><?xml version="1.0" encoding="utf-8"?>
<sst xmlns="http://schemas.openxmlformats.org/spreadsheetml/2006/main" count="58" uniqueCount="54">
  <si>
    <t xml:space="preserve">                                                                                    </t>
  </si>
  <si>
    <t>Income Statement</t>
  </si>
  <si>
    <t>Net Revenue</t>
  </si>
  <si>
    <t>Salaries &amp; Benefits</t>
  </si>
  <si>
    <t>Supplies</t>
  </si>
  <si>
    <t>Purchased Services</t>
  </si>
  <si>
    <t>Repairs &amp; Maintenance</t>
  </si>
  <si>
    <t>Depreciation Expense</t>
  </si>
  <si>
    <t>Other Expenses</t>
  </si>
  <si>
    <t>Total Expenses</t>
  </si>
  <si>
    <t>Operating Income</t>
  </si>
  <si>
    <t>Income Taxes</t>
  </si>
  <si>
    <t>Net Income</t>
  </si>
  <si>
    <t>Balance Sheet</t>
  </si>
  <si>
    <t>Assets</t>
  </si>
  <si>
    <t>Current Assets</t>
  </si>
  <si>
    <t>Cash</t>
  </si>
  <si>
    <t>Short Term Investments</t>
  </si>
  <si>
    <t>Net Accounts Receivable</t>
  </si>
  <si>
    <t>Inventories</t>
  </si>
  <si>
    <t>Prepaid Expenses</t>
  </si>
  <si>
    <t>Total Current Assets</t>
  </si>
  <si>
    <t>Non-Current Assets</t>
  </si>
  <si>
    <t>Property, Plant &amp; Equipment</t>
  </si>
  <si>
    <t>Accumulated Depreciation</t>
  </si>
  <si>
    <t>Net Property Plant &amp; Equipment</t>
  </si>
  <si>
    <t>Long-Term Investments</t>
  </si>
  <si>
    <t>Total Non-Current Assets</t>
  </si>
  <si>
    <t>Total Assets</t>
  </si>
  <si>
    <t>Liabilities and Equity</t>
  </si>
  <si>
    <t>Current Liabilities </t>
  </si>
  <si>
    <t>Salaries &amp; Benefits Payable</t>
  </si>
  <si>
    <t>Accounts Payable</t>
  </si>
  <si>
    <t>Current Portion of Long-Term Debt</t>
  </si>
  <si>
    <t>Total Current Liabilities</t>
  </si>
  <si>
    <t>Long-Term Liabilities</t>
  </si>
  <si>
    <t>Long-Term Debt</t>
  </si>
  <si>
    <t>Total Long-Term Liabilities</t>
  </si>
  <si>
    <t>Total Liabilities</t>
  </si>
  <si>
    <t>Equity</t>
  </si>
  <si>
    <t>Retained Earnings</t>
  </si>
  <si>
    <t>Total Equity</t>
  </si>
  <si>
    <t>Total Liabilities and Equity</t>
  </si>
  <si>
    <t>Current Ratio</t>
  </si>
  <si>
    <t>Days in Recievables</t>
  </si>
  <si>
    <t>Operating Margin</t>
  </si>
  <si>
    <t>Invetory Turnover</t>
  </si>
  <si>
    <t>Debt Ratio</t>
  </si>
  <si>
    <t xml:space="preserve">Average Age of Plant </t>
  </si>
  <si>
    <t xml:space="preserve">Days Cash on Hand </t>
  </si>
  <si>
    <t>Ratio Analysis</t>
  </si>
  <si>
    <t>Favorable</t>
  </si>
  <si>
    <t>Non-Favorable</t>
  </si>
  <si>
    <t xml:space="preserve">Favorable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</si>
</sst>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11111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topLeftCell="A34" workbookViewId="0">
      <selection activeCell="A60" sqref="A60"/>
    </sheetView>
  </sheetViews>
  <sheetFormatPr defaultRowHeight="15" x14ac:dyDescent="0.25"/>
  <cols>
    <col min="1" max="1" width="28.28515625" bestFit="1" customWidth="1"/>
    <col min="2" max="2" width="17.7109375" customWidth="1"/>
    <col min="3" max="3" width="15.5703125" customWidth="1"/>
    <col min="5" max="5" width="21.85546875" customWidth="1"/>
  </cols>
  <sheetData>
    <row r="1" spans="1:3" x14ac:dyDescent="0.25">
      <c r="A1" s="1" t="s">
        <v>0</v>
      </c>
      <c r="B1" s="2">
        <v>2015</v>
      </c>
      <c r="C1" s="2">
        <v>2016</v>
      </c>
    </row>
    <row r="2" spans="1:3" x14ac:dyDescent="0.25">
      <c r="A2" s="1" t="s">
        <v>1</v>
      </c>
      <c r="B2" s="2"/>
      <c r="C2" s="2"/>
    </row>
    <row r="3" spans="1:3" x14ac:dyDescent="0.25">
      <c r="A3" s="1" t="s">
        <v>2</v>
      </c>
      <c r="B3" s="2">
        <v>43398477</v>
      </c>
      <c r="C3" s="2">
        <v>45562705</v>
      </c>
    </row>
    <row r="4" spans="1:3" x14ac:dyDescent="0.25">
      <c r="A4" s="1"/>
      <c r="B4" s="2"/>
      <c r="C4" s="2"/>
    </row>
    <row r="5" spans="1:3" x14ac:dyDescent="0.25">
      <c r="A5" s="1" t="s">
        <v>3</v>
      </c>
      <c r="B5" s="2">
        <v>24152789</v>
      </c>
      <c r="C5" s="2">
        <v>25970741</v>
      </c>
    </row>
    <row r="6" spans="1:3" x14ac:dyDescent="0.25">
      <c r="A6" s="1" t="s">
        <v>4</v>
      </c>
      <c r="B6" s="2">
        <v>7996254</v>
      </c>
      <c r="C6" s="2">
        <v>8201286</v>
      </c>
    </row>
    <row r="7" spans="1:3" x14ac:dyDescent="0.25">
      <c r="A7" s="1" t="s">
        <v>5</v>
      </c>
      <c r="B7" s="2">
        <v>3754366</v>
      </c>
      <c r="C7" s="2">
        <v>3645016</v>
      </c>
    </row>
    <row r="8" spans="1:3" x14ac:dyDescent="0.25">
      <c r="A8" s="1" t="s">
        <v>6</v>
      </c>
      <c r="B8" s="2">
        <v>2843112</v>
      </c>
      <c r="C8" s="2">
        <v>2733762</v>
      </c>
    </row>
    <row r="9" spans="1:3" x14ac:dyDescent="0.25">
      <c r="A9" s="1" t="s">
        <v>7</v>
      </c>
      <c r="B9" s="2">
        <v>2330532</v>
      </c>
      <c r="C9" s="2">
        <v>2505948</v>
      </c>
    </row>
    <row r="10" spans="1:3" x14ac:dyDescent="0.25">
      <c r="A10" s="1" t="s">
        <v>8</v>
      </c>
      <c r="B10" s="2">
        <v>1804283</v>
      </c>
      <c r="C10" s="2">
        <v>1822508</v>
      </c>
    </row>
    <row r="11" spans="1:3" x14ac:dyDescent="0.25">
      <c r="A11" s="1" t="s">
        <v>9</v>
      </c>
      <c r="B11" s="2">
        <v>42881337</v>
      </c>
      <c r="C11" s="2">
        <v>44879261</v>
      </c>
    </row>
    <row r="12" spans="1:3" x14ac:dyDescent="0.25">
      <c r="A12" s="1"/>
      <c r="B12" s="2"/>
      <c r="C12" s="2"/>
    </row>
    <row r="13" spans="1:3" x14ac:dyDescent="0.25">
      <c r="A13" s="1" t="s">
        <v>10</v>
      </c>
      <c r="B13" s="2">
        <v>517140</v>
      </c>
      <c r="C13" s="2">
        <v>683444</v>
      </c>
    </row>
    <row r="14" spans="1:3" x14ac:dyDescent="0.25">
      <c r="A14" s="1"/>
      <c r="B14" s="2"/>
      <c r="C14" s="2"/>
    </row>
    <row r="15" spans="1:3" x14ac:dyDescent="0.25">
      <c r="A15" s="1" t="s">
        <v>11</v>
      </c>
      <c r="B15" s="2">
        <v>155142</v>
      </c>
      <c r="C15" s="2">
        <v>205033</v>
      </c>
    </row>
    <row r="16" spans="1:3" x14ac:dyDescent="0.25">
      <c r="A16" s="1"/>
      <c r="B16" s="2"/>
      <c r="C16" s="2"/>
    </row>
    <row r="17" spans="1:3" x14ac:dyDescent="0.25">
      <c r="A17" s="1" t="s">
        <v>12</v>
      </c>
      <c r="B17" s="2">
        <v>361998</v>
      </c>
      <c r="C17" s="2">
        <v>478411</v>
      </c>
    </row>
    <row r="18" spans="1:3" x14ac:dyDescent="0.25">
      <c r="A18" s="1"/>
      <c r="B18" s="2"/>
      <c r="C18" s="2"/>
    </row>
    <row r="19" spans="1:3" x14ac:dyDescent="0.25">
      <c r="A19" s="1" t="s">
        <v>13</v>
      </c>
      <c r="B19" s="2"/>
      <c r="C19" s="2"/>
    </row>
    <row r="20" spans="1:3" x14ac:dyDescent="0.25">
      <c r="A20" s="1"/>
      <c r="B20" s="2"/>
      <c r="C20" s="2"/>
    </row>
    <row r="21" spans="1:3" x14ac:dyDescent="0.25">
      <c r="A21" s="1" t="s">
        <v>14</v>
      </c>
      <c r="B21" s="2"/>
      <c r="C21" s="2"/>
    </row>
    <row r="22" spans="1:3" x14ac:dyDescent="0.25">
      <c r="A22" s="1"/>
      <c r="B22" s="2"/>
      <c r="C22" s="2"/>
    </row>
    <row r="23" spans="1:3" x14ac:dyDescent="0.25">
      <c r="A23" s="1" t="s">
        <v>15</v>
      </c>
      <c r="B23" s="2"/>
      <c r="C23" s="2"/>
    </row>
    <row r="24" spans="1:3" x14ac:dyDescent="0.25">
      <c r="A24" s="1" t="s">
        <v>16</v>
      </c>
      <c r="B24" s="2">
        <v>7045291</v>
      </c>
      <c r="C24" s="2">
        <v>7836542</v>
      </c>
    </row>
    <row r="25" spans="1:3" x14ac:dyDescent="0.25">
      <c r="A25" s="1" t="s">
        <v>17</v>
      </c>
      <c r="B25" s="2">
        <v>1059990</v>
      </c>
      <c r="C25" s="2">
        <v>1324987</v>
      </c>
    </row>
    <row r="26" spans="1:3" ht="26.25" x14ac:dyDescent="0.25">
      <c r="A26" s="1" t="s">
        <v>18</v>
      </c>
      <c r="B26" s="2">
        <v>7115145</v>
      </c>
      <c r="C26" s="2">
        <v>8678610</v>
      </c>
    </row>
    <row r="27" spans="1:3" x14ac:dyDescent="0.25">
      <c r="A27" s="1" t="s">
        <v>19</v>
      </c>
      <c r="B27" s="2">
        <v>1054071</v>
      </c>
      <c r="C27" s="2">
        <v>1334267</v>
      </c>
    </row>
    <row r="28" spans="1:3" x14ac:dyDescent="0.25">
      <c r="A28" s="1" t="s">
        <v>20</v>
      </c>
      <c r="B28" s="2">
        <v>1408156</v>
      </c>
      <c r="C28" s="2">
        <v>1738464</v>
      </c>
    </row>
    <row r="29" spans="1:3" x14ac:dyDescent="0.25">
      <c r="A29" s="1" t="s">
        <v>21</v>
      </c>
      <c r="B29" s="2">
        <v>17682653</v>
      </c>
      <c r="C29" s="2">
        <v>20912870</v>
      </c>
    </row>
    <row r="30" spans="1:3" x14ac:dyDescent="0.25">
      <c r="A30" s="1" t="s">
        <v>22</v>
      </c>
      <c r="B30" s="2"/>
      <c r="C30" s="2"/>
    </row>
    <row r="31" spans="1:3" ht="26.25" x14ac:dyDescent="0.25">
      <c r="A31" s="1" t="s">
        <v>23</v>
      </c>
      <c r="B31" s="2">
        <v>20299115</v>
      </c>
      <c r="C31" s="2">
        <v>21024904</v>
      </c>
    </row>
    <row r="32" spans="1:3" ht="26.25" x14ac:dyDescent="0.25">
      <c r="A32" s="1" t="s">
        <v>24</v>
      </c>
      <c r="B32" s="2">
        <v>5738428</v>
      </c>
      <c r="C32" s="2">
        <v>8194376</v>
      </c>
    </row>
    <row r="33" spans="1:3" ht="26.25" x14ac:dyDescent="0.25">
      <c r="A33" s="1" t="s">
        <v>25</v>
      </c>
      <c r="B33" s="2">
        <v>14560687</v>
      </c>
      <c r="C33" s="2">
        <v>12830528</v>
      </c>
    </row>
    <row r="34" spans="1:3" x14ac:dyDescent="0.25">
      <c r="A34" s="1" t="s">
        <v>26</v>
      </c>
      <c r="B34" s="2">
        <v>6062466</v>
      </c>
      <c r="C34" s="2">
        <v>6312467</v>
      </c>
    </row>
    <row r="35" spans="1:3" ht="26.25" x14ac:dyDescent="0.25">
      <c r="A35" s="1" t="s">
        <v>27</v>
      </c>
      <c r="B35" s="2">
        <v>20623153</v>
      </c>
      <c r="C35" s="2">
        <v>19142995</v>
      </c>
    </row>
    <row r="36" spans="1:3" x14ac:dyDescent="0.25">
      <c r="A36" s="1" t="s">
        <v>28</v>
      </c>
      <c r="B36" s="2">
        <v>38305806</v>
      </c>
      <c r="C36" s="2">
        <v>40055865</v>
      </c>
    </row>
    <row r="37" spans="1:3" x14ac:dyDescent="0.25">
      <c r="A37" s="1"/>
      <c r="B37" s="2"/>
      <c r="C37" s="2"/>
    </row>
    <row r="38" spans="1:3" x14ac:dyDescent="0.25">
      <c r="A38" s="1" t="s">
        <v>29</v>
      </c>
      <c r="B38" s="2"/>
      <c r="C38" s="2"/>
    </row>
    <row r="39" spans="1:3" x14ac:dyDescent="0.25">
      <c r="A39" s="1"/>
      <c r="B39" s="2"/>
      <c r="C39" s="2"/>
    </row>
    <row r="40" spans="1:3" x14ac:dyDescent="0.25">
      <c r="A40" s="1" t="s">
        <v>30</v>
      </c>
      <c r="B40" s="2"/>
      <c r="C40" s="2"/>
    </row>
    <row r="41" spans="1:3" ht="26.25" x14ac:dyDescent="0.25">
      <c r="A41" s="1" t="s">
        <v>31</v>
      </c>
      <c r="B41" s="2">
        <v>1410104</v>
      </c>
      <c r="C41" s="2">
        <v>1342956</v>
      </c>
    </row>
    <row r="42" spans="1:3" x14ac:dyDescent="0.25">
      <c r="A42" s="1" t="s">
        <v>32</v>
      </c>
      <c r="B42" s="2">
        <v>1745515</v>
      </c>
      <c r="C42" s="2">
        <v>1646712</v>
      </c>
    </row>
    <row r="43" spans="1:3" ht="26.25" x14ac:dyDescent="0.25">
      <c r="A43" s="1" t="s">
        <v>33</v>
      </c>
      <c r="B43" s="2">
        <v>1429916</v>
      </c>
      <c r="C43" s="2">
        <v>1529011</v>
      </c>
    </row>
    <row r="44" spans="1:3" x14ac:dyDescent="0.25">
      <c r="A44" s="1" t="s">
        <v>34</v>
      </c>
      <c r="B44" s="2">
        <v>4585535</v>
      </c>
      <c r="C44" s="2">
        <v>4518679</v>
      </c>
    </row>
    <row r="45" spans="1:3" x14ac:dyDescent="0.25">
      <c r="A45" s="1"/>
      <c r="B45" s="2"/>
      <c r="C45" s="2"/>
    </row>
    <row r="46" spans="1:3" x14ac:dyDescent="0.25">
      <c r="A46" s="1" t="s">
        <v>35</v>
      </c>
      <c r="B46" s="2"/>
      <c r="C46" s="2"/>
    </row>
    <row r="47" spans="1:3" x14ac:dyDescent="0.25">
      <c r="A47" s="1" t="s">
        <v>36</v>
      </c>
      <c r="B47" s="2">
        <v>15389337</v>
      </c>
      <c r="C47" s="2">
        <v>16819253</v>
      </c>
    </row>
    <row r="48" spans="1:3" x14ac:dyDescent="0.25">
      <c r="A48" s="1" t="s">
        <v>26</v>
      </c>
      <c r="B48" s="2">
        <v>6143792</v>
      </c>
      <c r="C48" s="2">
        <v>6168792</v>
      </c>
    </row>
    <row r="49" spans="1:5" ht="26.25" x14ac:dyDescent="0.25">
      <c r="A49" s="1" t="s">
        <v>37</v>
      </c>
      <c r="B49" s="2">
        <v>21533129</v>
      </c>
      <c r="C49" s="2">
        <v>22988045</v>
      </c>
    </row>
    <row r="50" spans="1:5" x14ac:dyDescent="0.25">
      <c r="A50" s="1" t="s">
        <v>38</v>
      </c>
      <c r="B50" s="2">
        <v>26118664</v>
      </c>
      <c r="C50" s="2">
        <v>27506724</v>
      </c>
    </row>
    <row r="51" spans="1:5" x14ac:dyDescent="0.25">
      <c r="A51" s="1"/>
      <c r="B51" s="2"/>
      <c r="C51" s="2"/>
    </row>
    <row r="52" spans="1:5" x14ac:dyDescent="0.25">
      <c r="A52" s="1" t="s">
        <v>39</v>
      </c>
      <c r="B52" s="2"/>
      <c r="C52" s="2"/>
    </row>
    <row r="53" spans="1:5" x14ac:dyDescent="0.25">
      <c r="A53" s="1" t="s">
        <v>40</v>
      </c>
      <c r="B53" s="2">
        <v>12187143</v>
      </c>
      <c r="C53" s="2">
        <v>12549141</v>
      </c>
    </row>
    <row r="54" spans="1:5" x14ac:dyDescent="0.25">
      <c r="A54" s="1" t="s">
        <v>41</v>
      </c>
      <c r="B54" s="2">
        <v>12187143</v>
      </c>
      <c r="C54" s="2">
        <v>12549141</v>
      </c>
    </row>
    <row r="55" spans="1:5" x14ac:dyDescent="0.25">
      <c r="A55" s="1"/>
      <c r="B55" s="2"/>
      <c r="C55" s="2"/>
    </row>
    <row r="56" spans="1:5" ht="26.25" x14ac:dyDescent="0.25">
      <c r="A56" s="1" t="s">
        <v>42</v>
      </c>
      <c r="B56" s="2">
        <v>38305806</v>
      </c>
      <c r="C56" s="2">
        <v>40055865</v>
      </c>
    </row>
    <row r="57" spans="1:5" x14ac:dyDescent="0.25">
      <c r="A57" s="2"/>
      <c r="B57" s="2"/>
      <c r="C57" s="2"/>
    </row>
    <row r="58" spans="1:5" x14ac:dyDescent="0.25">
      <c r="A58" s="2"/>
      <c r="B58" s="2"/>
      <c r="C58" s="2"/>
    </row>
    <row r="59" spans="1:5" x14ac:dyDescent="0.25">
      <c r="A59" s="2" t="s">
        <v>50</v>
      </c>
      <c r="B59" s="2"/>
      <c r="C59" s="2"/>
    </row>
    <row r="60" spans="1:5" x14ac:dyDescent="0.25">
      <c r="A60" s="3"/>
      <c r="B60" s="3"/>
      <c r="C60" s="3"/>
    </row>
    <row r="61" spans="1:5" ht="15.75" x14ac:dyDescent="0.25">
      <c r="A61" s="2" t="s">
        <v>45</v>
      </c>
      <c r="B61" s="2">
        <f>B13/B3</f>
        <v>1.1916086364044527E-2</v>
      </c>
      <c r="C61" s="2">
        <f>C13/C3</f>
        <v>1.5000075171129546E-2</v>
      </c>
      <c r="D61" s="2">
        <f>C61-B61</f>
        <v>3.0839888070850197E-3</v>
      </c>
      <c r="E61" s="4"/>
    </row>
    <row r="62" spans="1:5" ht="15.75" x14ac:dyDescent="0.25">
      <c r="A62" s="2" t="s">
        <v>43</v>
      </c>
      <c r="B62" s="2">
        <f>B29/B44</f>
        <v>3.8561810126844525</v>
      </c>
      <c r="C62" s="2">
        <f>C29/C44</f>
        <v>4.628093741555884</v>
      </c>
      <c r="D62" s="2">
        <f t="shared" ref="D62:D67" si="0">C62-B62</f>
        <v>0.77191272887143159</v>
      </c>
      <c r="E62" s="4" t="s">
        <v>51</v>
      </c>
    </row>
    <row r="63" spans="1:5" ht="15.75" x14ac:dyDescent="0.25">
      <c r="A63" s="2" t="s">
        <v>44</v>
      </c>
      <c r="B63" s="2">
        <f>365/(B3/B26)</f>
        <v>59.841453076798068</v>
      </c>
      <c r="C63" s="2">
        <f>365/(C3/C26)</f>
        <v>69.523805709077195</v>
      </c>
      <c r="D63" s="2">
        <f t="shared" si="0"/>
        <v>9.6823526322791267</v>
      </c>
      <c r="E63" s="4" t="s">
        <v>51</v>
      </c>
    </row>
    <row r="64" spans="1:5" ht="15.75" x14ac:dyDescent="0.25">
      <c r="A64" s="2" t="s">
        <v>46</v>
      </c>
      <c r="B64" s="2">
        <f>(B3-B6)/B27</f>
        <v>33.586184422111984</v>
      </c>
      <c r="C64" s="2">
        <f>(C3-C6)/C27</f>
        <v>28.001456230274751</v>
      </c>
      <c r="D64" s="2">
        <f t="shared" si="0"/>
        <v>-5.5847281918372325</v>
      </c>
      <c r="E64" s="4" t="s">
        <v>52</v>
      </c>
    </row>
    <row r="65" spans="1:5" ht="15.75" x14ac:dyDescent="0.25">
      <c r="A65" s="2" t="s">
        <v>49</v>
      </c>
      <c r="B65" s="2">
        <f>B24/((B11-B32)/365)</f>
        <v>69.233436051010443</v>
      </c>
      <c r="C65" s="2">
        <f>C24/((C11-C32)/365)</f>
        <v>77.970472852783914</v>
      </c>
      <c r="D65" s="2">
        <f t="shared" si="0"/>
        <v>8.7370368017734705</v>
      </c>
      <c r="E65" s="4" t="s">
        <v>53</v>
      </c>
    </row>
    <row r="66" spans="1:5" ht="15.75" x14ac:dyDescent="0.25">
      <c r="A66" s="2" t="s">
        <v>47</v>
      </c>
      <c r="B66" s="2">
        <f>B50/B36</f>
        <v>0.68184608881483921</v>
      </c>
      <c r="C66" s="2">
        <f>C50/C36</f>
        <v>0.68670902500794828</v>
      </c>
      <c r="D66" s="2">
        <f t="shared" si="0"/>
        <v>4.8629361931090687E-3</v>
      </c>
      <c r="E66" s="4" t="s">
        <v>51</v>
      </c>
    </row>
    <row r="67" spans="1:5" ht="15.75" x14ac:dyDescent="0.25">
      <c r="A67" s="2" t="s">
        <v>48</v>
      </c>
      <c r="B67" s="2">
        <f>B32/B9</f>
        <v>2.4622824316507992</v>
      </c>
      <c r="C67" s="2">
        <f>C32/C9</f>
        <v>3.2699704862191874</v>
      </c>
      <c r="D67" s="2">
        <f t="shared" si="0"/>
        <v>0.80768805456838821</v>
      </c>
      <c r="E67" s="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Rapid Radiology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Vinny</dc:creator>
  <cp:lastModifiedBy>vini</cp:lastModifiedBy>
  <dcterms:created xsi:type="dcterms:W3CDTF">2018-02-04T23:56:09Z</dcterms:created>
  <dcterms:modified xsi:type="dcterms:W3CDTF">2018-02-05T01:26:43Z</dcterms:modified>
</cp:coreProperties>
</file>